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   2011 =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<sst xmlns="http://schemas.openxmlformats.org/spreadsheetml/2006/main" count="108" uniqueCount="108">
  <si>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Наименование показателя</t>
  </si>
  <si>
    <t xml:space="preserve">Общегосударственные вопросы </t>
  </si>
  <si>
    <t xml:space="preserve">Резервные фонды </t>
  </si>
  <si>
    <t xml:space="preserve">Другие общегосударственные вопросы </t>
  </si>
  <si>
    <t xml:space="preserve">Национальная  экономика </t>
  </si>
  <si>
    <t xml:space="preserve">Сельское хозяйство и рыболовство </t>
  </si>
  <si>
    <t xml:space="preserve">Транспорт                                                             </t>
  </si>
  <si>
    <t xml:space="preserve">Другие вопросы в области национальной экономики </t>
  </si>
  <si>
    <t xml:space="preserve">Жилищно-коммунальное хозяйство </t>
  </si>
  <si>
    <t xml:space="preserve">Культура  </t>
  </si>
  <si>
    <t xml:space="preserve">Периодическая печать и издательства </t>
  </si>
  <si>
    <t xml:space="preserve">Физическая культура и спорт </t>
  </si>
  <si>
    <t xml:space="preserve">Социальная политика </t>
  </si>
  <si>
    <t xml:space="preserve">Социальное обеспечение населения </t>
  </si>
  <si>
    <t xml:space="preserve">Образование </t>
  </si>
  <si>
    <t xml:space="preserve">Общее образование 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</si>
  <si>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</si>
  <si>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</si>
  <si>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Охрана семьи и детства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</si>
  <si>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</si>
  <si>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Коммунальное хозяйство </t>
  </si>
  <si>
    <t xml:space="preserve">Пенсионное обеспечение </t>
  </si>
  <si>
    <t xml:space="preserve">Социальное обслуживание населения </t>
  </si>
  <si>
    <t xml:space="preserve">Национальная безопасность и правоохранительная деятельность </t>
  </si>
  <si>
    <t>1002</t>
  </si>
  <si>
    <t>1100</t>
  </si>
  <si>
    <t>0100</t>
  </si>
  <si>
    <t>0104</t>
  </si>
  <si>
    <t>0300</t>
  </si>
  <si>
    <t>0400</t>
  </si>
  <si>
    <t>0405</t>
  </si>
  <si>
    <t>0408</t>
  </si>
  <si>
    <t>0412</t>
  </si>
  <si>
    <t>0500</t>
  </si>
  <si>
    <t>0502</t>
  </si>
  <si>
    <t>0800</t>
  </si>
  <si>
    <t>0804</t>
  </si>
  <si>
    <t>0801</t>
  </si>
  <si>
    <t>0900</t>
  </si>
  <si>
    <t>1000</t>
  </si>
  <si>
    <t>1003</t>
  </si>
  <si>
    <t>0700</t>
  </si>
  <si>
    <t>0701</t>
  </si>
  <si>
    <t>0702</t>
  </si>
  <si>
    <t>0707</t>
  </si>
  <si>
    <t>0709</t>
  </si>
  <si>
    <t>1004</t>
  </si>
  <si>
    <t>0106</t>
  </si>
  <si>
    <t>1001</t>
  </si>
  <si>
    <t>1006</t>
  </si>
  <si>
    <t xml:space="preserve">Другие вопросы в области социальной политики </t>
  </si>
  <si>
    <t>0501</t>
  </si>
  <si>
    <t xml:space="preserve">ИТОГО </t>
  </si>
  <si>
    <t>Расходы за счет средств от предпринимательской и иной приносящей доход деятельности</t>
  </si>
  <si>
    <t>ВСЕГО</t>
  </si>
  <si>
    <t>Жилищное хозяйство</t>
  </si>
  <si>
    <t>к Решению Собрания Представителей</t>
  </si>
  <si>
    <t>Профицит/дефицит</t>
  </si>
  <si>
    <t>0111</t>
  </si>
  <si>
    <t>Обслуживание государственного и муниципального долга</t>
  </si>
  <si>
    <t>0503</t>
  </si>
  <si>
    <t>Благоустройство</t>
  </si>
  <si>
    <t>0902</t>
  </si>
  <si>
    <t>Скорая медицинская помощь</t>
  </si>
  <si>
    <t>0904</t>
  </si>
  <si>
    <t>Амбулаторная помощь</t>
  </si>
  <si>
    <t xml:space="preserve">Собств. </t>
  </si>
  <si>
    <t>Областн</t>
  </si>
  <si>
    <t>0102</t>
  </si>
  <si>
    <t>0309</t>
  </si>
  <si>
    <t>Защита населения и территории от чрезвычайных ситуаций природного и техногенного характера,гражданская оборона</t>
  </si>
  <si>
    <t>0402</t>
  </si>
  <si>
    <t>Топливно-энергетический комплекс</t>
  </si>
  <si>
    <t>Расходы бюджета Любимского муниципального района на 2011 год по разделам и подразделам классификации расходов бюджетов РФ</t>
  </si>
  <si>
    <t>0113</t>
  </si>
  <si>
    <t>0200</t>
  </si>
  <si>
    <t>0203</t>
  </si>
  <si>
    <t>0600</t>
  </si>
  <si>
    <t>0605</t>
  </si>
  <si>
    <t>1200</t>
  </si>
  <si>
    <t>1202</t>
  </si>
  <si>
    <t>1300</t>
  </si>
  <si>
    <t>1301</t>
  </si>
  <si>
    <t>1400</t>
  </si>
  <si>
    <t>0909</t>
  </si>
  <si>
    <t>Функционирование  высшего должностного лица 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</si>
  <si>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</si>
  <si>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</si>
  <si>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</si>
  <si>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</si>
  <si>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 xml:space="preserve"> Дошкольные учреждения </t>
  </si>
  <si>
    <t xml:space="preserve">Культура, кинематография  </t>
  </si>
  <si>
    <t xml:space="preserve">Другие вопросы в области культуры, кинематографии </t>
  </si>
  <si>
    <t xml:space="preserve">Здравоохранение </t>
  </si>
  <si>
    <t>Другие вопросы в области  здравоохранения</t>
  </si>
  <si>
    <t xml:space="preserve">Средства массовой информации </t>
  </si>
  <si>
    <t>Обслуживание внутреннего государственного и муниципального долга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</si>
  <si>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</si>
  <si>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  субъектов Российской Федерации и муниципальных образований </t>
  </si>
  <si>
    <t>Иные дотации</t>
  </si>
  <si>
    <t>1401</t>
  </si>
  <si>
    <t>1402</t>
  </si>
  <si>
    <t xml:space="preserve">План  (руб.)  </t>
  </si>
  <si>
    <t>Приложение  4__</t>
  </si>
  <si>
    <t>1102</t>
  </si>
  <si>
    <t>Массовый спорт</t>
  </si>
  <si>
    <t xml:space="preserve">Функционирование Правительства РФ,высших исполнительных органов государственной власти субъектов Российской Федерации, местных администраций  </t>
  </si>
  <si>
    <t xml:space="preserve">от 27.12.2010года                                  №71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</si>
</sst>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vertical="top" wrapText="1" readingOrder="1"/>
    </xf>
    <xf numFmtId="0" fontId="0" fillId="0" borderId="1" xfId="0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49">
      <selection activeCell="E62" sqref="E62"/>
    </sheetView>
  </sheetViews>
  <sheetFormatPr defaultColWidth="9.00390625" defaultRowHeight="12.75"/>
  <cols>
    <col min="1" max="1" width="5.25390625" style="0" customWidth="1"/>
    <col min="2" max="2" width="74.375" style="0" customWidth="1"/>
    <col min="3" max="3" width="0.12890625" style="0" hidden="1" customWidth="1"/>
    <col min="4" max="4" width="15.75390625" style="0" hidden="1" customWidth="1"/>
    <col min="5" max="5" width="14.00390625" style="0" customWidth="1"/>
  </cols>
  <sheetData>
    <row r="1" spans="1:5" s="23" customFormat="1" ht="12.75" customHeight="1">
      <c r="A1" s="22"/>
      <c r="B1" s="37" t="s">
        <v>103</v>
      </c>
      <c r="C1" s="37"/>
      <c r="D1" s="37"/>
      <c r="E1" s="37"/>
    </row>
    <row r="2" spans="1:5" s="23" customFormat="1" ht="11.25" customHeight="1">
      <c r="A2" s="22"/>
      <c r="B2" s="37" t="s">
        <v>56</v>
      </c>
      <c r="C2" s="37"/>
      <c r="D2" s="37"/>
      <c r="E2" s="37"/>
    </row>
    <row r="3" spans="1:5" s="23" customFormat="1" ht="14.25" customHeight="1">
      <c r="A3" s="22"/>
      <c r="B3" s="37" t="s">
        <v>107</v>
      </c>
      <c r="C3" s="37"/>
      <c r="D3" s="37"/>
      <c r="E3" s="37"/>
    </row>
    <row r="4" spans="1:5" ht="24.75" customHeight="1">
      <c r="A4" s="38" t="s">
        <v>73</v>
      </c>
      <c r="B4" s="38"/>
      <c r="C4" s="38"/>
      <c r="D4" s="38"/>
      <c r="E4" s="38"/>
    </row>
    <row r="5" spans="1:5" ht="9" customHeight="1">
      <c r="A5" s="34"/>
      <c r="B5" s="35" t="s">
        <v>0</v>
      </c>
      <c r="C5" s="36" t="s">
        <v>66</v>
      </c>
      <c r="D5" s="31" t="s">
        <v>67</v>
      </c>
      <c r="E5" s="31" t="s">
        <v>102</v>
      </c>
    </row>
    <row r="6" spans="1:5" ht="3.75" customHeight="1">
      <c r="A6" s="34"/>
      <c r="B6" s="35"/>
      <c r="C6" s="36"/>
      <c r="D6" s="32"/>
      <c r="E6" s="32"/>
    </row>
    <row r="7" spans="1:5" ht="1.5" customHeight="1" hidden="1">
      <c r="A7" s="34"/>
      <c r="B7" s="35"/>
      <c r="C7" s="36"/>
      <c r="D7" s="32"/>
      <c r="E7" s="32"/>
    </row>
    <row r="8" spans="1:5" ht="6" customHeight="1" hidden="1">
      <c r="A8" s="34"/>
      <c r="B8" s="35"/>
      <c r="C8" s="36"/>
      <c r="D8" s="33"/>
      <c r="E8" s="33"/>
    </row>
    <row r="9" spans="1:5" ht="12.75" customHeight="1" hidden="1" thickBot="1">
      <c r="A9" s="34"/>
      <c r="B9" s="35"/>
      <c r="C9" s="36"/>
      <c r="D9" s="6"/>
      <c r="E9" s="6"/>
    </row>
    <row r="10" spans="1:5" ht="12" customHeight="1">
      <c r="A10" s="1" t="s">
        <v>26</v>
      </c>
      <c r="B10" s="14" t="s">
        <v>1</v>
      </c>
      <c r="C10" s="2">
        <f>C11+C12+C13+C14+C15</f>
        <v>22341000</v>
      </c>
      <c r="D10" s="2">
        <f>D11+D12+D13+D14+D15</f>
        <v>1838000</v>
      </c>
      <c r="E10" s="2">
        <f>C10+D10</f>
        <v>24179000</v>
      </c>
    </row>
    <row r="11" spans="1:5" ht="24" customHeight="1">
      <c r="A11" s="3" t="s">
        <v>68</v>
      </c>
      <c r="B11" s="8" t="s">
        <v>85</v>
      </c>
      <c r="C11" s="9">
        <v>1030000</v>
      </c>
      <c r="D11" s="9"/>
      <c r="E11" s="9">
        <f aca="true" t="shared" si="0" ref="E11:E60">C11+D11</f>
        <v>1030000</v>
      </c>
    </row>
    <row r="12" spans="1:5" ht="24.75" customHeight="1">
      <c r="A12" s="3" t="s">
        <v>27</v>
      </c>
      <c r="B12" s="8" t="s">
        <v>106</v>
      </c>
      <c r="C12" s="9">
        <v>13908000</v>
      </c>
      <c r="D12" s="6">
        <v>488000</v>
      </c>
      <c r="E12" s="9">
        <f t="shared" si="0"/>
        <v>14396000</v>
      </c>
    </row>
    <row r="13" spans="1:5" ht="24.75" customHeight="1">
      <c r="A13" s="3" t="s">
        <v>47</v>
      </c>
      <c r="B13" s="8" t="s">
        <v>19</v>
      </c>
      <c r="C13" s="9">
        <v>5399000</v>
      </c>
      <c r="D13" s="9"/>
      <c r="E13" s="9">
        <f t="shared" si="0"/>
        <v>5399000</v>
      </c>
    </row>
    <row r="14" spans="1:5" ht="12.75" customHeight="1">
      <c r="A14" s="3" t="s">
        <v>58</v>
      </c>
      <c r="B14" s="8" t="s">
        <v>2</v>
      </c>
      <c r="C14" s="11">
        <v>1154000</v>
      </c>
      <c r="D14" s="6"/>
      <c r="E14" s="9">
        <f t="shared" si="0"/>
        <v>1154000</v>
      </c>
    </row>
    <row r="15" spans="1:5" ht="12.75" customHeight="1">
      <c r="A15" s="3" t="s">
        <v>74</v>
      </c>
      <c r="B15" s="8" t="s">
        <v>3</v>
      </c>
      <c r="C15" s="11">
        <v>850000</v>
      </c>
      <c r="D15" s="6">
        <v>1350000</v>
      </c>
      <c r="E15" s="9">
        <f t="shared" si="0"/>
        <v>2200000</v>
      </c>
    </row>
    <row r="16" spans="1:5" s="24" customFormat="1" ht="11.25" customHeight="1">
      <c r="A16" s="1" t="s">
        <v>75</v>
      </c>
      <c r="B16" s="14" t="s">
        <v>86</v>
      </c>
      <c r="C16" s="5"/>
      <c r="D16" s="5">
        <f>D17</f>
        <v>248000</v>
      </c>
      <c r="E16" s="2">
        <f t="shared" si="0"/>
        <v>248000</v>
      </c>
    </row>
    <row r="17" spans="1:5" ht="12.75" customHeight="1">
      <c r="A17" s="3" t="s">
        <v>76</v>
      </c>
      <c r="B17" s="8" t="s">
        <v>87</v>
      </c>
      <c r="C17" s="11"/>
      <c r="D17" s="6">
        <v>248000</v>
      </c>
      <c r="E17" s="9">
        <f t="shared" si="0"/>
        <v>248000</v>
      </c>
    </row>
    <row r="18" spans="1:5" ht="12.75" customHeight="1">
      <c r="A18" s="1" t="s">
        <v>28</v>
      </c>
      <c r="B18" s="14" t="s">
        <v>23</v>
      </c>
      <c r="C18" s="2">
        <f>C19</f>
        <v>100000</v>
      </c>
      <c r="D18" s="2">
        <f>D19</f>
        <v>0</v>
      </c>
      <c r="E18" s="2">
        <f t="shared" si="0"/>
        <v>100000</v>
      </c>
    </row>
    <row r="19" spans="1:5" ht="24" customHeight="1">
      <c r="A19" s="3" t="s">
        <v>69</v>
      </c>
      <c r="B19" s="8" t="s">
        <v>70</v>
      </c>
      <c r="C19" s="9">
        <v>100000</v>
      </c>
      <c r="D19" s="6"/>
      <c r="E19" s="9">
        <f t="shared" si="0"/>
        <v>100000</v>
      </c>
    </row>
    <row r="20" spans="1:5" ht="12.75" customHeight="1">
      <c r="A20" s="1" t="s">
        <v>29</v>
      </c>
      <c r="B20" s="14" t="s">
        <v>4</v>
      </c>
      <c r="C20" s="5">
        <f>C22+C23+C24+C21</f>
        <v>1806000</v>
      </c>
      <c r="D20" s="5">
        <f>D22+D23+D24+D21</f>
        <v>951000</v>
      </c>
      <c r="E20" s="2">
        <f t="shared" si="0"/>
        <v>2757000</v>
      </c>
    </row>
    <row r="21" spans="1:5" s="25" customFormat="1" ht="12" customHeight="1">
      <c r="A21" s="3" t="s">
        <v>71</v>
      </c>
      <c r="B21" s="8" t="s">
        <v>72</v>
      </c>
      <c r="C21" s="11">
        <v>50000</v>
      </c>
      <c r="D21" s="11"/>
      <c r="E21" s="9">
        <f t="shared" si="0"/>
        <v>50000</v>
      </c>
    </row>
    <row r="22" spans="1:5" ht="10.5" customHeight="1">
      <c r="A22" s="3" t="s">
        <v>30</v>
      </c>
      <c r="B22" s="8" t="s">
        <v>5</v>
      </c>
      <c r="C22" s="11">
        <v>100000</v>
      </c>
      <c r="D22" s="6"/>
      <c r="E22" s="9">
        <f t="shared" si="0"/>
        <v>100000</v>
      </c>
    </row>
    <row r="23" spans="1:5" ht="11.25" customHeight="1">
      <c r="A23" s="3" t="s">
        <v>31</v>
      </c>
      <c r="B23" s="8" t="s">
        <v>6</v>
      </c>
      <c r="C23" s="11">
        <v>1100000</v>
      </c>
      <c r="D23" s="6"/>
      <c r="E23" s="9">
        <f t="shared" si="0"/>
        <v>1100000</v>
      </c>
    </row>
    <row r="24" spans="1:5" ht="12.75" customHeight="1">
      <c r="A24" s="3" t="s">
        <v>32</v>
      </c>
      <c r="B24" s="8" t="s">
        <v>7</v>
      </c>
      <c r="C24" s="11">
        <v>556000</v>
      </c>
      <c r="D24" s="6">
        <v>951000</v>
      </c>
      <c r="E24" s="9">
        <f t="shared" si="0"/>
        <v>1507000</v>
      </c>
    </row>
    <row r="25" spans="1:5" ht="12.75" customHeight="1">
      <c r="A25" s="1" t="s">
        <v>33</v>
      </c>
      <c r="B25" s="14" t="s">
        <v>8</v>
      </c>
      <c r="C25" s="5">
        <f>C26+C27+C28</f>
        <v>19656000</v>
      </c>
      <c r="D25" s="5">
        <f>D26+D27+D28</f>
        <v>12910000</v>
      </c>
      <c r="E25" s="2">
        <f t="shared" si="0"/>
        <v>32566000</v>
      </c>
    </row>
    <row r="26" spans="1:5" ht="10.5" customHeight="1">
      <c r="A26" s="3" t="s">
        <v>51</v>
      </c>
      <c r="B26" s="8" t="s">
        <v>55</v>
      </c>
      <c r="C26" s="11">
        <v>80000</v>
      </c>
      <c r="D26" s="6"/>
      <c r="E26" s="9">
        <f t="shared" si="0"/>
        <v>80000</v>
      </c>
    </row>
    <row r="27" spans="1:5" ht="12" customHeight="1">
      <c r="A27" s="3" t="s">
        <v>34</v>
      </c>
      <c r="B27" s="8" t="s">
        <v>20</v>
      </c>
      <c r="C27" s="9">
        <v>18976000</v>
      </c>
      <c r="D27" s="6">
        <v>7320000</v>
      </c>
      <c r="E27" s="9">
        <f t="shared" si="0"/>
        <v>26296000</v>
      </c>
    </row>
    <row r="28" spans="1:5" ht="12" customHeight="1">
      <c r="A28" s="3" t="s">
        <v>60</v>
      </c>
      <c r="B28" s="8" t="s">
        <v>61</v>
      </c>
      <c r="C28" s="9">
        <v>600000</v>
      </c>
      <c r="D28" s="6">
        <v>5590000</v>
      </c>
      <c r="E28" s="9">
        <f t="shared" si="0"/>
        <v>6190000</v>
      </c>
    </row>
    <row r="29" spans="1:5" s="24" customFormat="1" ht="12.75" customHeight="1">
      <c r="A29" s="1" t="s">
        <v>77</v>
      </c>
      <c r="B29" s="14" t="s">
        <v>88</v>
      </c>
      <c r="C29" s="2">
        <f>C30</f>
        <v>189000</v>
      </c>
      <c r="D29" s="2">
        <f>D30</f>
        <v>630000</v>
      </c>
      <c r="E29" s="2">
        <f t="shared" si="0"/>
        <v>819000</v>
      </c>
    </row>
    <row r="30" spans="1:5" ht="12.75" customHeight="1">
      <c r="A30" s="3" t="s">
        <v>78</v>
      </c>
      <c r="B30" s="8" t="s">
        <v>89</v>
      </c>
      <c r="C30" s="9">
        <v>189000</v>
      </c>
      <c r="D30" s="6">
        <v>630000</v>
      </c>
      <c r="E30" s="9">
        <f t="shared" si="0"/>
        <v>819000</v>
      </c>
    </row>
    <row r="31" spans="1:5" ht="11.25" customHeight="1">
      <c r="A31" s="1" t="s">
        <v>41</v>
      </c>
      <c r="B31" s="14" t="s">
        <v>14</v>
      </c>
      <c r="C31" s="7">
        <f>C32+C33+C34+C35</f>
        <v>63874070</v>
      </c>
      <c r="D31" s="7">
        <f>D32+D33+D34+D35</f>
        <v>73844400</v>
      </c>
      <c r="E31" s="2">
        <f t="shared" si="0"/>
        <v>137718470</v>
      </c>
    </row>
    <row r="32" spans="1:5" ht="13.5" customHeight="1">
      <c r="A32" s="3" t="s">
        <v>42</v>
      </c>
      <c r="B32" s="8" t="s">
        <v>90</v>
      </c>
      <c r="C32" s="16">
        <v>26461070</v>
      </c>
      <c r="D32" s="6">
        <v>4047000</v>
      </c>
      <c r="E32" s="9">
        <f t="shared" si="0"/>
        <v>30508070</v>
      </c>
    </row>
    <row r="33" spans="1:5" ht="11.25" customHeight="1">
      <c r="A33" s="3" t="s">
        <v>43</v>
      </c>
      <c r="B33" s="8" t="s">
        <v>15</v>
      </c>
      <c r="C33" s="16">
        <v>28910000</v>
      </c>
      <c r="D33" s="6">
        <v>65353000</v>
      </c>
      <c r="E33" s="9">
        <f t="shared" si="0"/>
        <v>94263000</v>
      </c>
    </row>
    <row r="34" spans="1:5" ht="11.25" customHeight="1">
      <c r="A34" s="3" t="s">
        <v>44</v>
      </c>
      <c r="B34" s="8" t="s">
        <v>16</v>
      </c>
      <c r="C34" s="16">
        <v>758000</v>
      </c>
      <c r="D34" s="6">
        <v>4080400</v>
      </c>
      <c r="E34" s="9">
        <f t="shared" si="0"/>
        <v>4838400</v>
      </c>
    </row>
    <row r="35" spans="1:5" ht="11.25" customHeight="1">
      <c r="A35" s="3" t="s">
        <v>45</v>
      </c>
      <c r="B35" s="8" t="s">
        <v>17</v>
      </c>
      <c r="C35" s="16">
        <v>7745000</v>
      </c>
      <c r="D35" s="6">
        <v>364000</v>
      </c>
      <c r="E35" s="9">
        <f t="shared" si="0"/>
        <v>8109000</v>
      </c>
    </row>
    <row r="36" spans="1:5" ht="12.75" customHeight="1">
      <c r="A36" s="1" t="s">
        <v>35</v>
      </c>
      <c r="B36" s="14" t="s">
        <v>91</v>
      </c>
      <c r="C36" s="5">
        <f>C37+C38</f>
        <v>25054000</v>
      </c>
      <c r="D36" s="5">
        <f>D37+D38</f>
        <v>30000</v>
      </c>
      <c r="E36" s="2">
        <f t="shared" si="0"/>
        <v>25084000</v>
      </c>
    </row>
    <row r="37" spans="1:5" ht="11.25" customHeight="1">
      <c r="A37" s="3" t="s">
        <v>37</v>
      </c>
      <c r="B37" s="8" t="s">
        <v>9</v>
      </c>
      <c r="C37" s="11">
        <v>21576000</v>
      </c>
      <c r="D37" s="6">
        <v>30000</v>
      </c>
      <c r="E37" s="9">
        <f t="shared" si="0"/>
        <v>21606000</v>
      </c>
    </row>
    <row r="38" spans="1:5" ht="11.25" customHeight="1">
      <c r="A38" s="3" t="s">
        <v>36</v>
      </c>
      <c r="B38" s="8" t="s">
        <v>92</v>
      </c>
      <c r="C38" s="9">
        <v>3478000</v>
      </c>
      <c r="D38" s="6"/>
      <c r="E38" s="9">
        <f t="shared" si="0"/>
        <v>3478000</v>
      </c>
    </row>
    <row r="39" spans="1:5" ht="12.75" customHeight="1">
      <c r="A39" s="1" t="s">
        <v>38</v>
      </c>
      <c r="B39" s="14" t="s">
        <v>93</v>
      </c>
      <c r="C39" s="5">
        <f>C40+C41+C42</f>
        <v>18293000</v>
      </c>
      <c r="D39" s="5">
        <f>D40+D41+D42</f>
        <v>1531000</v>
      </c>
      <c r="E39" s="2">
        <f t="shared" si="0"/>
        <v>19824000</v>
      </c>
    </row>
    <row r="40" spans="1:5" ht="12.75" customHeight="1">
      <c r="A40" s="3" t="s">
        <v>62</v>
      </c>
      <c r="B40" s="8" t="s">
        <v>65</v>
      </c>
      <c r="C40" s="9"/>
      <c r="D40" s="6">
        <v>1050000</v>
      </c>
      <c r="E40" s="9">
        <f t="shared" si="0"/>
        <v>1050000</v>
      </c>
    </row>
    <row r="41" spans="1:5" ht="11.25" customHeight="1">
      <c r="A41" s="3" t="s">
        <v>64</v>
      </c>
      <c r="B41" s="8" t="s">
        <v>63</v>
      </c>
      <c r="C41" s="9"/>
      <c r="D41" s="6">
        <v>481000</v>
      </c>
      <c r="E41" s="9">
        <f t="shared" si="0"/>
        <v>481000</v>
      </c>
    </row>
    <row r="42" spans="1:5" ht="12.75" customHeight="1">
      <c r="A42" s="3" t="s">
        <v>84</v>
      </c>
      <c r="B42" s="8" t="s">
        <v>94</v>
      </c>
      <c r="C42" s="11">
        <v>18293000</v>
      </c>
      <c r="D42" s="6"/>
      <c r="E42" s="9">
        <f t="shared" si="0"/>
        <v>18293000</v>
      </c>
    </row>
    <row r="43" spans="1:5" ht="12.75" customHeight="1">
      <c r="A43" s="1" t="s">
        <v>39</v>
      </c>
      <c r="B43" s="14" t="s">
        <v>12</v>
      </c>
      <c r="C43" s="5">
        <f>C44+C45+C46+C47+C48</f>
        <v>4088000</v>
      </c>
      <c r="D43" s="5">
        <f>D44+D45+D46+D47+D48</f>
        <v>73911148</v>
      </c>
      <c r="E43" s="2">
        <f t="shared" si="0"/>
        <v>77999148</v>
      </c>
    </row>
    <row r="44" spans="1:5" ht="10.5" customHeight="1">
      <c r="A44" s="3" t="s">
        <v>48</v>
      </c>
      <c r="B44" s="8" t="s">
        <v>21</v>
      </c>
      <c r="C44" s="9">
        <v>500000</v>
      </c>
      <c r="D44" s="6"/>
      <c r="E44" s="9">
        <f t="shared" si="0"/>
        <v>500000</v>
      </c>
    </row>
    <row r="45" spans="1:5" ht="12.75" customHeight="1">
      <c r="A45" s="3" t="s">
        <v>24</v>
      </c>
      <c r="B45" s="8" t="s">
        <v>22</v>
      </c>
      <c r="C45" s="9"/>
      <c r="D45" s="6">
        <v>16005000</v>
      </c>
      <c r="E45" s="9">
        <f t="shared" si="0"/>
        <v>16005000</v>
      </c>
    </row>
    <row r="46" spans="1:5" ht="12.75" customHeight="1">
      <c r="A46" s="3" t="s">
        <v>40</v>
      </c>
      <c r="B46" s="8" t="s">
        <v>13</v>
      </c>
      <c r="C46" s="11">
        <v>3528000</v>
      </c>
      <c r="D46" s="6">
        <v>36537000</v>
      </c>
      <c r="E46" s="9">
        <f t="shared" si="0"/>
        <v>40065000</v>
      </c>
    </row>
    <row r="47" spans="1:5" ht="12.75" customHeight="1">
      <c r="A47" s="3" t="s">
        <v>46</v>
      </c>
      <c r="B47" s="8" t="s">
        <v>18</v>
      </c>
      <c r="C47" s="9">
        <v>60000</v>
      </c>
      <c r="D47" s="6">
        <v>17090148</v>
      </c>
      <c r="E47" s="9">
        <f t="shared" si="0"/>
        <v>17150148</v>
      </c>
    </row>
    <row r="48" spans="1:5" ht="12.75" customHeight="1">
      <c r="A48" s="3" t="s">
        <v>49</v>
      </c>
      <c r="B48" s="12" t="s">
        <v>50</v>
      </c>
      <c r="C48" s="9"/>
      <c r="D48" s="6">
        <v>4279000</v>
      </c>
      <c r="E48" s="9">
        <f t="shared" si="0"/>
        <v>4279000</v>
      </c>
    </row>
    <row r="49" spans="1:5" s="24" customFormat="1" ht="12.75" customHeight="1">
      <c r="A49" s="1" t="s">
        <v>25</v>
      </c>
      <c r="B49" s="14" t="s">
        <v>11</v>
      </c>
      <c r="C49" s="2">
        <f>C50</f>
        <v>300000</v>
      </c>
      <c r="D49" s="2">
        <f>D50</f>
        <v>0</v>
      </c>
      <c r="E49" s="2">
        <f t="shared" si="0"/>
        <v>300000</v>
      </c>
    </row>
    <row r="50" spans="1:5" ht="11.25" customHeight="1">
      <c r="A50" s="3" t="s">
        <v>104</v>
      </c>
      <c r="B50" s="8" t="s">
        <v>105</v>
      </c>
      <c r="C50" s="9">
        <v>300000</v>
      </c>
      <c r="D50" s="6"/>
      <c r="E50" s="9">
        <f t="shared" si="0"/>
        <v>300000</v>
      </c>
    </row>
    <row r="51" spans="1:5" s="24" customFormat="1" ht="11.25" customHeight="1">
      <c r="A51" s="1" t="s">
        <v>79</v>
      </c>
      <c r="B51" s="14" t="s">
        <v>95</v>
      </c>
      <c r="C51" s="2">
        <f>C52</f>
        <v>1100000</v>
      </c>
      <c r="D51" s="2">
        <f>D52</f>
        <v>0</v>
      </c>
      <c r="E51" s="2">
        <f t="shared" si="0"/>
        <v>1100000</v>
      </c>
    </row>
    <row r="52" spans="1:5" s="25" customFormat="1" ht="12" customHeight="1">
      <c r="A52" s="3" t="s">
        <v>80</v>
      </c>
      <c r="B52" s="8" t="s">
        <v>10</v>
      </c>
      <c r="C52" s="9">
        <v>1100000</v>
      </c>
      <c r="D52" s="21"/>
      <c r="E52" s="9">
        <f t="shared" si="0"/>
        <v>1100000</v>
      </c>
    </row>
    <row r="53" spans="1:5" s="24" customFormat="1" ht="11.25" customHeight="1">
      <c r="A53" s="1" t="s">
        <v>81</v>
      </c>
      <c r="B53" s="14" t="s">
        <v>59</v>
      </c>
      <c r="C53" s="2">
        <f>C54</f>
        <v>100000</v>
      </c>
      <c r="D53" s="2">
        <f>D54</f>
        <v>0</v>
      </c>
      <c r="E53" s="2">
        <f t="shared" si="0"/>
        <v>100000</v>
      </c>
    </row>
    <row r="54" spans="1:5" s="25" customFormat="1" ht="12" customHeight="1">
      <c r="A54" s="3" t="s">
        <v>82</v>
      </c>
      <c r="B54" s="8" t="s">
        <v>96</v>
      </c>
      <c r="C54" s="9">
        <v>100000</v>
      </c>
      <c r="D54" s="21"/>
      <c r="E54" s="9">
        <f t="shared" si="0"/>
        <v>100000</v>
      </c>
    </row>
    <row r="55" spans="1:5" ht="23.25" customHeight="1">
      <c r="A55" s="1" t="s">
        <v>83</v>
      </c>
      <c r="B55" s="13" t="s">
        <v>97</v>
      </c>
      <c r="C55" s="2">
        <f>C56+C57</f>
        <v>1639000</v>
      </c>
      <c r="D55" s="2">
        <f>D56+D57</f>
        <v>11308000</v>
      </c>
      <c r="E55" s="2">
        <f t="shared" si="0"/>
        <v>12947000</v>
      </c>
    </row>
    <row r="56" spans="1:5" ht="24" customHeight="1">
      <c r="A56" s="3" t="s">
        <v>100</v>
      </c>
      <c r="B56" s="8" t="s">
        <v>98</v>
      </c>
      <c r="C56" s="9">
        <v>1639000</v>
      </c>
      <c r="D56" s="6">
        <v>8486000</v>
      </c>
      <c r="E56" s="9">
        <f t="shared" si="0"/>
        <v>10125000</v>
      </c>
    </row>
    <row r="57" spans="1:5" ht="12" customHeight="1">
      <c r="A57" s="3" t="s">
        <v>101</v>
      </c>
      <c r="B57" s="8" t="s">
        <v>99</v>
      </c>
      <c r="C57" s="9"/>
      <c r="D57" s="6">
        <v>2822000</v>
      </c>
      <c r="E57" s="9">
        <f t="shared" si="0"/>
        <v>2822000</v>
      </c>
    </row>
    <row r="58" spans="1:5" ht="12.75" customHeight="1">
      <c r="A58" s="4"/>
      <c r="B58" s="10" t="s">
        <v>52</v>
      </c>
      <c r="C58" s="17">
        <f>C55+C43+C39+C36+C31+C25+C20+C18+C10+C16+C29+C49+C51+C53</f>
        <v>158540070</v>
      </c>
      <c r="D58" s="17">
        <f>D55+D43+D39+D36+D31+D25+D20+D18+D10+D16+D29+D49+D51+D53</f>
        <v>177201548</v>
      </c>
      <c r="E58" s="29">
        <f t="shared" si="0"/>
        <v>335741618</v>
      </c>
    </row>
    <row r="59" spans="1:5" ht="12.75" customHeight="1">
      <c r="A59" s="6"/>
      <c r="B59" s="26" t="s">
        <v>53</v>
      </c>
      <c r="C59" s="18">
        <v>6240000</v>
      </c>
      <c r="D59" s="6"/>
      <c r="E59" s="30">
        <f t="shared" si="0"/>
        <v>6240000</v>
      </c>
    </row>
    <row r="60" spans="1:5" ht="12.75" customHeight="1">
      <c r="A60" s="19"/>
      <c r="B60" s="27" t="s">
        <v>54</v>
      </c>
      <c r="C60" s="20">
        <f>C58+C59</f>
        <v>164780070</v>
      </c>
      <c r="D60" s="20">
        <f>D58+D59</f>
        <v>177201548</v>
      </c>
      <c r="E60" s="29">
        <f t="shared" si="0"/>
        <v>341981618</v>
      </c>
    </row>
    <row r="61" spans="1:5" ht="12.75">
      <c r="A61" s="6"/>
      <c r="B61" s="28" t="s">
        <v>57</v>
      </c>
      <c r="C61" s="15"/>
      <c r="D61" s="6"/>
      <c r="E61" s="30">
        <v>7667930</v>
      </c>
    </row>
  </sheetData>
  <mergeCells count="9">
    <mergeCell ref="B3:E3"/>
    <mergeCell ref="B2:E2"/>
    <mergeCell ref="B1:E1"/>
    <mergeCell ref="A4:E4"/>
    <mergeCell ref="E5:E8"/>
    <mergeCell ref="A5:A9"/>
    <mergeCell ref="B5:B9"/>
    <mergeCell ref="C5:C9"/>
    <mergeCell ref="D5:D8"/>
  </mergeCells>
  <printOptions/>
  <pageMargins left="1.1811023622047245" right="0.1968503937007874" top="0.98425196850393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2011-04-26T05:58:16Z</cp:lastPrinted>
  <dcterms:created xsi:type="dcterms:W3CDTF">2007-11-21T10:56:33Z</dcterms:created>
  <dcterms:modified xsi:type="dcterms:W3CDTF">2011-04-26T11:03:06Z</dcterms:modified>
  <cp:category/>
  <cp:version/>
  <cp:contentType/>
  <cp:contentStatus/>
</cp:coreProperties>
</file>